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34 Услуги такси 2023-2024 год (АТЦ)\ЗК СКС-2934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услуги!$A$1:$Y$41</definedName>
  </definedNames>
  <calcPr calcId="152511"/>
</workbook>
</file>

<file path=xl/calcChain.xml><?xml version="1.0" encoding="utf-8"?>
<calcChain xmlns="http://schemas.openxmlformats.org/spreadsheetml/2006/main">
  <c r="X24" i="4" l="1"/>
  <c r="V24" i="4"/>
  <c r="O24" i="4"/>
  <c r="X23" i="4"/>
  <c r="V23" i="4"/>
  <c r="O23" i="4"/>
  <c r="X22" i="4"/>
  <c r="V22" i="4"/>
  <c r="O22" i="4"/>
  <c r="X21" i="4"/>
  <c r="V21" i="4"/>
  <c r="O21" i="4"/>
  <c r="X20" i="4"/>
  <c r="V20" i="4"/>
  <c r="O20" i="4"/>
  <c r="X19" i="4"/>
  <c r="V19" i="4"/>
  <c r="O19" i="4"/>
  <c r="X18" i="4"/>
  <c r="V18" i="4"/>
  <c r="O18" i="4"/>
  <c r="X14" i="4"/>
  <c r="V14" i="4"/>
  <c r="O14" i="4"/>
  <c r="X13" i="4"/>
  <c r="V13" i="4"/>
  <c r="O13" i="4"/>
  <c r="X12" i="4" l="1"/>
  <c r="V12" i="4"/>
  <c r="O12" i="4"/>
  <c r="X15" i="4"/>
  <c r="V15" i="4"/>
  <c r="O15" i="4"/>
  <c r="X11" i="4"/>
  <c r="X16" i="4"/>
  <c r="V11" i="4"/>
  <c r="V16" i="4"/>
  <c r="O11" i="4"/>
  <c r="O16" i="4"/>
</calcChain>
</file>

<file path=xl/sharedStrings.xml><?xml version="1.0" encoding="utf-8"?>
<sst xmlns="http://schemas.openxmlformats.org/spreadsheetml/2006/main" count="159" uniqueCount="63">
  <si>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</si>
  <si>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</si>
  <si>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</si>
  <si>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</si>
  <si>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</si>
  <si>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</si>
  <si>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</si>
  <si>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</si>
  <si>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</si>
  <si>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</si>
  <si>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</si>
  <si>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</si>
  <si>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</si>
  <si>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</si>
  <si>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</si>
  <si>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</si>
  <si>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</si>
  <si>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</si>
  <si>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</si>
  <si>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</si>
  <si>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</si>
  <si>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</si>
  <si>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</si>
  <si>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</si>
  <si>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</si>
  <si>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</si>
  <si>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</si>
  <si>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</si>
  <si>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</si>
  <si>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</si>
  <si>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</si>
  <si>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</si>
  <si>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</si>
  <si>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</si>
  <si>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</si>
  <si>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</si>
  <si>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</si>
  <si>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</si>
  <si>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</si>
  <si>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</si>
  <si>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</si>
  <si>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График поставки товара (выполнения работ, оказания услуг)</t>
  </si>
  <si>
    <t>начало</t>
  </si>
  <si>
    <t>окончание</t>
  </si>
  <si>
    <t>ИТОГО, начальная максимальная цена единичных расценок:</t>
  </si>
  <si>
    <t>ИТОГО, начальная максимальная цена договора:</t>
  </si>
  <si>
    <t>Х</t>
  </si>
  <si>
    <t>СКС-2934</t>
  </si>
  <si>
    <t>Лот № 1 Услуги по организации перевозок пассажиров и багажа легковым такси</t>
  </si>
  <si>
    <t>Значения для г. Самара</t>
  </si>
  <si>
    <t>49.39.1</t>
  </si>
  <si>
    <t>49.39</t>
  </si>
  <si>
    <t>Услуга</t>
  </si>
  <si>
    <t>с момента подписания договора</t>
  </si>
  <si>
    <t>в течение 1 (одного) года с момента подписания договора</t>
  </si>
  <si>
    <t>Посадка</t>
  </si>
  <si>
    <t>1 минута поездки</t>
  </si>
  <si>
    <t>1 км пути</t>
  </si>
  <si>
    <t>1 минута поездки за городом</t>
  </si>
  <si>
    <t>1 км поездки за городом</t>
  </si>
  <si>
    <t>1 минута ожидания</t>
  </si>
  <si>
    <t>Значения для поездки в/из аэропорт Курумоч им. Сергея Королева</t>
  </si>
  <si>
    <t>Улицы города Самара, федеральные и региональные дороги Самарской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</si>
</sst>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8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13" fillId="2" borderId="1" xfId="0" applyNumberFormat="1" applyFont="1" applyFill="1" applyBorder="1" applyAlignment="1" applyProtection="1">
      <alignment horizontal="center" vertical="center"/>
    </xf>
    <xf numFmtId="3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4" xfId="0" applyNumberFormat="1" applyFont="1" applyFill="1" applyBorder="1" applyAlignment="1" applyProtection="1">
      <alignment horizontal="center" vertical="center" wrapText="1"/>
    </xf>
    <xf numFmtId="4" fontId="14" fillId="2" borderId="2" xfId="0" applyNumberFormat="1" applyFont="1" applyFill="1" applyBorder="1" applyAlignment="1" applyProtection="1">
      <alignment horizontal="center" vertical="center" wrapText="1"/>
    </xf>
    <xf numFmtId="4" fontId="13" fillId="2" borderId="2" xfId="0" applyNumberFormat="1" applyFont="1" applyFill="1" applyBorder="1" applyAlignment="1" applyProtection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left" vertical="center" wrapText="1"/>
    </xf>
    <xf numFmtId="0" fontId="1" fillId="5" borderId="18" xfId="0" applyNumberFormat="1" applyFont="1" applyFill="1" applyBorder="1" applyAlignment="1" applyProtection="1">
      <alignment horizontal="left" vertical="center" wrapText="1"/>
    </xf>
    <xf numFmtId="0" fontId="2" fillId="5" borderId="19" xfId="0" applyNumberFormat="1" applyFont="1" applyFill="1" applyBorder="1" applyAlignment="1" applyProtection="1">
      <alignment horizontal="left" vertical="center" wrapText="1"/>
    </xf>
    <xf numFmtId="0" fontId="1" fillId="0" borderId="19" xfId="0" applyNumberFormat="1" applyFont="1" applyFill="1" applyBorder="1" applyAlignment="1" applyProtection="1">
      <alignment horizontal="left" vertical="center" wrapText="1"/>
    </xf>
    <xf numFmtId="0" fontId="2" fillId="5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20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13" fillId="2" borderId="7" xfId="1" applyFont="1" applyFill="1" applyBorder="1" applyAlignment="1">
      <alignment horizontal="right" vertical="center" wrapText="1"/>
    </xf>
    <xf numFmtId="0" fontId="13" fillId="2" borderId="8" xfId="1" applyFont="1" applyFill="1" applyBorder="1" applyAlignment="1">
      <alignment horizontal="right" vertical="center" wrapText="1"/>
    </xf>
    <xf numFmtId="0" fontId="13" fillId="2" borderId="9" xfId="1" applyFont="1" applyFill="1" applyBorder="1" applyAlignment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6"/>
  <sheetViews>
    <sheetView tabSelected="1" view="pageBreakPreview" zoomScale="70" zoomScaleNormal="86" zoomScaleSheetLayoutView="70" workbookViewId="0">
      <selection activeCell="M3" sqref="M3"/>
    </sheetView>
  </sheetViews>
  <sheetFormatPr defaultColWidth="8.85546875" defaultRowHeight="12.75" x14ac:dyDescent="0.2"/>
  <cols>
    <col min="1" max="2" width="6.85546875" customWidth="1"/>
    <col min="3" max="3" width="9.42578125" customWidth="1"/>
    <col min="4" max="4" width="10" customWidth="1"/>
    <col min="5" max="5" width="21" style="1" customWidth="1"/>
    <col min="6" max="6" width="16.140625" style="1" customWidth="1"/>
    <col min="7" max="7" width="8" style="1" customWidth="1"/>
    <col min="8" max="8" width="15.85546875" style="1" customWidth="1"/>
    <col min="9" max="9" width="16.5703125" style="1" customWidth="1"/>
    <col min="10" max="10" width="9.42578125" style="1" customWidth="1"/>
    <col min="11" max="12" width="12.7109375" customWidth="1"/>
    <col min="13" max="13" width="18.57031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8" width="11.85546875" customWidth="1"/>
    <col min="19" max="19" width="14.7109375" customWidth="1"/>
    <col min="20" max="20" width="16.28515625" customWidth="1"/>
    <col min="21" max="24" width="14.5703125" customWidth="1"/>
    <col min="25" max="25" width="12.28515625" customWidth="1"/>
  </cols>
  <sheetData>
    <row r="1" spans="1:25" ht="18.75" customHeight="1" x14ac:dyDescent="0.2">
      <c r="X1" s="39" t="s">
        <v>23</v>
      </c>
    </row>
    <row r="2" spans="1:25" ht="42.75" customHeight="1" x14ac:dyDescent="0.2">
      <c r="A2" s="7" t="s">
        <v>29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61" t="s">
        <v>47</v>
      </c>
      <c r="F3" s="61"/>
      <c r="G3" s="61"/>
      <c r="H3" s="61"/>
      <c r="I3" s="61"/>
      <c r="J3" s="61"/>
      <c r="K3" s="61"/>
      <c r="L3" s="2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62" t="s">
        <v>48</v>
      </c>
      <c r="F4" s="62"/>
      <c r="G4" s="62"/>
      <c r="H4" s="62"/>
      <c r="I4" s="62"/>
      <c r="J4" s="62"/>
      <c r="K4" s="62"/>
      <c r="L4" s="5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63"/>
      <c r="F5" s="63"/>
      <c r="G5" s="63"/>
      <c r="H5" s="63"/>
      <c r="I5" s="63"/>
      <c r="J5" s="63"/>
      <c r="K5" s="63"/>
      <c r="L5" s="5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57" t="s">
        <v>6</v>
      </c>
      <c r="Q7" s="57"/>
      <c r="R7" s="57"/>
      <c r="S7" s="57"/>
      <c r="T7" s="57"/>
      <c r="U7" s="57"/>
      <c r="V7" s="57"/>
      <c r="W7" s="57"/>
      <c r="X7" s="57"/>
      <c r="Y7" s="57"/>
    </row>
    <row r="8" spans="1:25" ht="41.25" customHeight="1" x14ac:dyDescent="0.2">
      <c r="A8" s="58" t="s">
        <v>0</v>
      </c>
      <c r="B8" s="58" t="s">
        <v>37</v>
      </c>
      <c r="C8" s="58" t="s">
        <v>26</v>
      </c>
      <c r="D8" s="58" t="s">
        <v>27</v>
      </c>
      <c r="E8" s="58" t="s">
        <v>31</v>
      </c>
      <c r="F8" s="58" t="s">
        <v>30</v>
      </c>
      <c r="G8" s="58" t="s">
        <v>7</v>
      </c>
      <c r="H8" s="58" t="s">
        <v>3</v>
      </c>
      <c r="I8" s="58" t="s">
        <v>8</v>
      </c>
      <c r="J8" s="58" t="s">
        <v>4</v>
      </c>
      <c r="K8" s="58" t="s">
        <v>39</v>
      </c>
      <c r="L8" s="64" t="s">
        <v>41</v>
      </c>
      <c r="M8" s="65"/>
      <c r="N8" s="58" t="s">
        <v>32</v>
      </c>
      <c r="O8" s="58" t="s">
        <v>22</v>
      </c>
      <c r="P8" s="59" t="s">
        <v>33</v>
      </c>
      <c r="Q8" s="59" t="s">
        <v>34</v>
      </c>
      <c r="R8" s="59" t="s">
        <v>12</v>
      </c>
      <c r="S8" s="59" t="s">
        <v>1</v>
      </c>
      <c r="T8" s="59" t="s">
        <v>2</v>
      </c>
      <c r="U8" s="59" t="s">
        <v>35</v>
      </c>
      <c r="V8" s="59" t="s">
        <v>17</v>
      </c>
      <c r="W8" s="59" t="s">
        <v>36</v>
      </c>
      <c r="X8" s="59" t="s">
        <v>18</v>
      </c>
      <c r="Y8" s="59" t="s">
        <v>11</v>
      </c>
    </row>
    <row r="9" spans="1:25" ht="42" customHeight="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34" t="s">
        <v>42</v>
      </c>
      <c r="M9" s="35" t="s">
        <v>43</v>
      </c>
      <c r="N9" s="58"/>
      <c r="O9" s="58"/>
      <c r="P9" s="60"/>
      <c r="Q9" s="60"/>
      <c r="R9" s="60"/>
      <c r="S9" s="60"/>
      <c r="T9" s="60"/>
      <c r="U9" s="60"/>
      <c r="V9" s="60"/>
      <c r="W9" s="60"/>
      <c r="X9" s="60"/>
      <c r="Y9" s="60"/>
    </row>
    <row r="10" spans="1:25" ht="29.25" customHeight="1" x14ac:dyDescent="0.2">
      <c r="A10" s="50" t="s">
        <v>49</v>
      </c>
      <c r="B10" s="51"/>
      <c r="C10" s="51"/>
      <c r="D10" s="51"/>
      <c r="E10" s="51"/>
      <c r="F10" s="51"/>
      <c r="G10" s="51"/>
      <c r="H10" s="51"/>
      <c r="I10" s="51"/>
      <c r="J10" s="48"/>
      <c r="K10" s="48"/>
      <c r="L10" s="48"/>
      <c r="M10" s="48"/>
      <c r="N10" s="48"/>
      <c r="O10" s="49"/>
      <c r="P10" s="47"/>
      <c r="Q10" s="47"/>
      <c r="R10" s="47"/>
      <c r="S10" s="47"/>
      <c r="T10" s="47"/>
      <c r="U10" s="47"/>
      <c r="V10" s="47"/>
      <c r="W10" s="47"/>
      <c r="X10" s="47"/>
      <c r="Y10" s="47"/>
    </row>
    <row r="11" spans="1:25" ht="38.25" x14ac:dyDescent="0.2">
      <c r="A11" s="25">
        <v>1</v>
      </c>
      <c r="B11" s="45">
        <v>1</v>
      </c>
      <c r="C11" s="38" t="s">
        <v>50</v>
      </c>
      <c r="D11" s="38" t="s">
        <v>51</v>
      </c>
      <c r="E11" s="37" t="s">
        <v>55</v>
      </c>
      <c r="F11" s="26" t="s">
        <v>40</v>
      </c>
      <c r="G11" s="26" t="s">
        <v>52</v>
      </c>
      <c r="H11" s="25" t="s">
        <v>38</v>
      </c>
      <c r="I11" s="25" t="s">
        <v>38</v>
      </c>
      <c r="J11" s="54" t="s">
        <v>62</v>
      </c>
      <c r="K11" s="46">
        <v>1</v>
      </c>
      <c r="L11" s="27" t="s">
        <v>53</v>
      </c>
      <c r="M11" s="27" t="s">
        <v>54</v>
      </c>
      <c r="N11" s="33">
        <v>123.3</v>
      </c>
      <c r="O11" s="32">
        <f t="shared" ref="O11:O16" si="0">N11*K11</f>
        <v>123.3</v>
      </c>
      <c r="P11" s="20"/>
      <c r="Q11" s="20"/>
      <c r="R11" s="20"/>
      <c r="S11" s="20"/>
      <c r="T11" s="20"/>
      <c r="U11" s="28"/>
      <c r="V11" s="28">
        <f t="shared" ref="V11:V16" si="1">U11*K11</f>
        <v>0</v>
      </c>
      <c r="W11" s="28"/>
      <c r="X11" s="28">
        <f t="shared" ref="X11:X16" si="2">W11*K11</f>
        <v>0</v>
      </c>
      <c r="Y11" s="20"/>
    </row>
    <row r="12" spans="1:25" ht="38.25" x14ac:dyDescent="0.2">
      <c r="A12" s="25">
        <v>2</v>
      </c>
      <c r="B12" s="45">
        <v>1</v>
      </c>
      <c r="C12" s="38" t="s">
        <v>50</v>
      </c>
      <c r="D12" s="38" t="s">
        <v>51</v>
      </c>
      <c r="E12" s="37" t="s">
        <v>56</v>
      </c>
      <c r="F12" s="26" t="s">
        <v>40</v>
      </c>
      <c r="G12" s="26" t="s">
        <v>52</v>
      </c>
      <c r="H12" s="25" t="s">
        <v>38</v>
      </c>
      <c r="I12" s="25" t="s">
        <v>38</v>
      </c>
      <c r="J12" s="55"/>
      <c r="K12" s="46">
        <v>1</v>
      </c>
      <c r="L12" s="27" t="s">
        <v>53</v>
      </c>
      <c r="M12" s="27" t="s">
        <v>54</v>
      </c>
      <c r="N12" s="33">
        <v>7.45</v>
      </c>
      <c r="O12" s="32">
        <f t="shared" si="0"/>
        <v>7.45</v>
      </c>
      <c r="P12" s="20"/>
      <c r="Q12" s="20"/>
      <c r="R12" s="20"/>
      <c r="S12" s="20"/>
      <c r="T12" s="20"/>
      <c r="U12" s="28"/>
      <c r="V12" s="28">
        <f t="shared" si="1"/>
        <v>0</v>
      </c>
      <c r="W12" s="28"/>
      <c r="X12" s="28">
        <f t="shared" si="2"/>
        <v>0</v>
      </c>
      <c r="Y12" s="20"/>
    </row>
    <row r="13" spans="1:25" ht="38.25" x14ac:dyDescent="0.2">
      <c r="A13" s="25">
        <v>3</v>
      </c>
      <c r="B13" s="45">
        <v>1</v>
      </c>
      <c r="C13" s="38" t="s">
        <v>50</v>
      </c>
      <c r="D13" s="38" t="s">
        <v>51</v>
      </c>
      <c r="E13" s="37" t="s">
        <v>57</v>
      </c>
      <c r="F13" s="26" t="s">
        <v>40</v>
      </c>
      <c r="G13" s="26" t="s">
        <v>52</v>
      </c>
      <c r="H13" s="25" t="s">
        <v>38</v>
      </c>
      <c r="I13" s="25" t="s">
        <v>38</v>
      </c>
      <c r="J13" s="55"/>
      <c r="K13" s="46">
        <v>1</v>
      </c>
      <c r="L13" s="27" t="s">
        <v>53</v>
      </c>
      <c r="M13" s="27" t="s">
        <v>54</v>
      </c>
      <c r="N13" s="33">
        <v>15.620000000000001</v>
      </c>
      <c r="O13" s="32">
        <f t="shared" si="0"/>
        <v>15.620000000000001</v>
      </c>
      <c r="P13" s="20"/>
      <c r="Q13" s="20"/>
      <c r="R13" s="20"/>
      <c r="S13" s="20"/>
      <c r="T13" s="20"/>
      <c r="U13" s="28"/>
      <c r="V13" s="28">
        <f t="shared" si="1"/>
        <v>0</v>
      </c>
      <c r="W13" s="28"/>
      <c r="X13" s="28">
        <f t="shared" si="2"/>
        <v>0</v>
      </c>
      <c r="Y13" s="20"/>
    </row>
    <row r="14" spans="1:25" ht="38.25" x14ac:dyDescent="0.2">
      <c r="A14" s="25">
        <v>4</v>
      </c>
      <c r="B14" s="45">
        <v>1</v>
      </c>
      <c r="C14" s="38" t="s">
        <v>50</v>
      </c>
      <c r="D14" s="38" t="s">
        <v>51</v>
      </c>
      <c r="E14" s="37" t="s">
        <v>58</v>
      </c>
      <c r="F14" s="26" t="s">
        <v>40</v>
      </c>
      <c r="G14" s="26" t="s">
        <v>52</v>
      </c>
      <c r="H14" s="25" t="s">
        <v>38</v>
      </c>
      <c r="I14" s="25" t="s">
        <v>38</v>
      </c>
      <c r="J14" s="55"/>
      <c r="K14" s="46">
        <v>1</v>
      </c>
      <c r="L14" s="27" t="s">
        <v>53</v>
      </c>
      <c r="M14" s="27" t="s">
        <v>54</v>
      </c>
      <c r="N14" s="33">
        <v>7.45</v>
      </c>
      <c r="O14" s="32">
        <f t="shared" si="0"/>
        <v>7.45</v>
      </c>
      <c r="P14" s="20"/>
      <c r="Q14" s="20"/>
      <c r="R14" s="20"/>
      <c r="S14" s="20"/>
      <c r="T14" s="20"/>
      <c r="U14" s="28"/>
      <c r="V14" s="28">
        <f t="shared" si="1"/>
        <v>0</v>
      </c>
      <c r="W14" s="28"/>
      <c r="X14" s="28">
        <f t="shared" si="2"/>
        <v>0</v>
      </c>
      <c r="Y14" s="20"/>
    </row>
    <row r="15" spans="1:25" ht="38.25" x14ac:dyDescent="0.2">
      <c r="A15" s="25">
        <v>3</v>
      </c>
      <c r="B15" s="45">
        <v>1</v>
      </c>
      <c r="C15" s="38" t="s">
        <v>50</v>
      </c>
      <c r="D15" s="38" t="s">
        <v>51</v>
      </c>
      <c r="E15" s="37" t="s">
        <v>59</v>
      </c>
      <c r="F15" s="26" t="s">
        <v>40</v>
      </c>
      <c r="G15" s="26" t="s">
        <v>52</v>
      </c>
      <c r="H15" s="25" t="s">
        <v>38</v>
      </c>
      <c r="I15" s="25" t="s">
        <v>38</v>
      </c>
      <c r="J15" s="55"/>
      <c r="K15" s="46">
        <v>1</v>
      </c>
      <c r="L15" s="27" t="s">
        <v>53</v>
      </c>
      <c r="M15" s="27" t="s">
        <v>54</v>
      </c>
      <c r="N15" s="33">
        <v>32.44</v>
      </c>
      <c r="O15" s="32">
        <f t="shared" si="0"/>
        <v>32.44</v>
      </c>
      <c r="P15" s="20"/>
      <c r="Q15" s="20"/>
      <c r="R15" s="20"/>
      <c r="S15" s="20"/>
      <c r="T15" s="20"/>
      <c r="U15" s="28"/>
      <c r="V15" s="28">
        <f t="shared" si="1"/>
        <v>0</v>
      </c>
      <c r="W15" s="28"/>
      <c r="X15" s="28">
        <f t="shared" si="2"/>
        <v>0</v>
      </c>
      <c r="Y15" s="20"/>
    </row>
    <row r="16" spans="1:25" ht="38.25" x14ac:dyDescent="0.2">
      <c r="A16" s="25">
        <v>4</v>
      </c>
      <c r="B16" s="45">
        <v>1</v>
      </c>
      <c r="C16" s="38" t="s">
        <v>50</v>
      </c>
      <c r="D16" s="38" t="s">
        <v>51</v>
      </c>
      <c r="E16" s="37" t="s">
        <v>60</v>
      </c>
      <c r="F16" s="26" t="s">
        <v>40</v>
      </c>
      <c r="G16" s="26" t="s">
        <v>52</v>
      </c>
      <c r="H16" s="25" t="s">
        <v>38</v>
      </c>
      <c r="I16" s="25" t="s">
        <v>38</v>
      </c>
      <c r="J16" s="55"/>
      <c r="K16" s="46">
        <v>1</v>
      </c>
      <c r="L16" s="27" t="s">
        <v>53</v>
      </c>
      <c r="M16" s="27" t="s">
        <v>54</v>
      </c>
      <c r="N16" s="33">
        <v>11.6</v>
      </c>
      <c r="O16" s="32">
        <f t="shared" si="0"/>
        <v>11.6</v>
      </c>
      <c r="P16" s="20"/>
      <c r="Q16" s="20"/>
      <c r="R16" s="20"/>
      <c r="S16" s="20"/>
      <c r="T16" s="20"/>
      <c r="U16" s="28"/>
      <c r="V16" s="28">
        <f t="shared" si="1"/>
        <v>0</v>
      </c>
      <c r="W16" s="28"/>
      <c r="X16" s="28">
        <f t="shared" si="2"/>
        <v>0</v>
      </c>
      <c r="Y16" s="20"/>
    </row>
    <row r="17" spans="1:25" ht="29.25" customHeight="1" x14ac:dyDescent="0.2">
      <c r="A17" s="52" t="s">
        <v>61</v>
      </c>
      <c r="B17" s="53"/>
      <c r="C17" s="53"/>
      <c r="D17" s="53"/>
      <c r="E17" s="53"/>
      <c r="F17" s="53"/>
      <c r="G17" s="53"/>
      <c r="H17" s="53"/>
      <c r="I17" s="53"/>
      <c r="J17" s="55"/>
      <c r="K17" s="48"/>
      <c r="L17" s="48"/>
      <c r="M17" s="48"/>
      <c r="N17" s="48"/>
      <c r="O17" s="49"/>
      <c r="P17" s="47"/>
      <c r="Q17" s="47"/>
      <c r="R17" s="47"/>
      <c r="S17" s="47"/>
      <c r="T17" s="47"/>
      <c r="U17" s="47"/>
      <c r="V17" s="47"/>
      <c r="W17" s="47"/>
      <c r="X17" s="47"/>
      <c r="Y17" s="47"/>
    </row>
    <row r="18" spans="1:25" ht="38.25" x14ac:dyDescent="0.2">
      <c r="A18" s="25">
        <v>1</v>
      </c>
      <c r="B18" s="45">
        <v>1</v>
      </c>
      <c r="C18" s="38" t="s">
        <v>50</v>
      </c>
      <c r="D18" s="38" t="s">
        <v>51</v>
      </c>
      <c r="E18" s="37" t="s">
        <v>55</v>
      </c>
      <c r="F18" s="26" t="s">
        <v>40</v>
      </c>
      <c r="G18" s="26" t="s">
        <v>52</v>
      </c>
      <c r="H18" s="25" t="s">
        <v>38</v>
      </c>
      <c r="I18" s="25" t="s">
        <v>38</v>
      </c>
      <c r="J18" s="55"/>
      <c r="K18" s="46">
        <v>1</v>
      </c>
      <c r="L18" s="27" t="s">
        <v>53</v>
      </c>
      <c r="M18" s="27" t="s">
        <v>54</v>
      </c>
      <c r="N18" s="33">
        <v>121.8</v>
      </c>
      <c r="O18" s="32">
        <f t="shared" ref="O18:O23" si="3">N18*K18</f>
        <v>121.8</v>
      </c>
      <c r="P18" s="20"/>
      <c r="Q18" s="20"/>
      <c r="R18" s="20"/>
      <c r="S18" s="20"/>
      <c r="T18" s="20"/>
      <c r="U18" s="28"/>
      <c r="V18" s="28">
        <f t="shared" ref="V18:V23" si="4">U18*K18</f>
        <v>0</v>
      </c>
      <c r="W18" s="28"/>
      <c r="X18" s="28">
        <f t="shared" ref="X18:X23" si="5">W18*K18</f>
        <v>0</v>
      </c>
      <c r="Y18" s="20"/>
    </row>
    <row r="19" spans="1:25" ht="38.25" x14ac:dyDescent="0.2">
      <c r="A19" s="25">
        <v>2</v>
      </c>
      <c r="B19" s="45">
        <v>1</v>
      </c>
      <c r="C19" s="38" t="s">
        <v>50</v>
      </c>
      <c r="D19" s="38" t="s">
        <v>51</v>
      </c>
      <c r="E19" s="37" t="s">
        <v>56</v>
      </c>
      <c r="F19" s="26" t="s">
        <v>40</v>
      </c>
      <c r="G19" s="26" t="s">
        <v>52</v>
      </c>
      <c r="H19" s="25" t="s">
        <v>38</v>
      </c>
      <c r="I19" s="25" t="s">
        <v>38</v>
      </c>
      <c r="J19" s="55"/>
      <c r="K19" s="46">
        <v>1</v>
      </c>
      <c r="L19" s="27" t="s">
        <v>53</v>
      </c>
      <c r="M19" s="27" t="s">
        <v>54</v>
      </c>
      <c r="N19" s="33">
        <v>7.45</v>
      </c>
      <c r="O19" s="32">
        <f t="shared" si="3"/>
        <v>7.45</v>
      </c>
      <c r="P19" s="20"/>
      <c r="Q19" s="20"/>
      <c r="R19" s="20"/>
      <c r="S19" s="20"/>
      <c r="T19" s="20"/>
      <c r="U19" s="28"/>
      <c r="V19" s="28">
        <f t="shared" si="4"/>
        <v>0</v>
      </c>
      <c r="W19" s="28"/>
      <c r="X19" s="28">
        <f t="shared" si="5"/>
        <v>0</v>
      </c>
      <c r="Y19" s="20"/>
    </row>
    <row r="20" spans="1:25" ht="38.25" x14ac:dyDescent="0.2">
      <c r="A20" s="25">
        <v>3</v>
      </c>
      <c r="B20" s="45">
        <v>1</v>
      </c>
      <c r="C20" s="38" t="s">
        <v>50</v>
      </c>
      <c r="D20" s="38" t="s">
        <v>51</v>
      </c>
      <c r="E20" s="37" t="s">
        <v>57</v>
      </c>
      <c r="F20" s="26" t="s">
        <v>40</v>
      </c>
      <c r="G20" s="26" t="s">
        <v>52</v>
      </c>
      <c r="H20" s="25" t="s">
        <v>38</v>
      </c>
      <c r="I20" s="25" t="s">
        <v>38</v>
      </c>
      <c r="J20" s="55"/>
      <c r="K20" s="46">
        <v>1</v>
      </c>
      <c r="L20" s="27" t="s">
        <v>53</v>
      </c>
      <c r="M20" s="27" t="s">
        <v>54</v>
      </c>
      <c r="N20" s="33">
        <v>15.620000000000001</v>
      </c>
      <c r="O20" s="32">
        <f t="shared" si="3"/>
        <v>15.620000000000001</v>
      </c>
      <c r="P20" s="20"/>
      <c r="Q20" s="20"/>
      <c r="R20" s="20"/>
      <c r="S20" s="20"/>
      <c r="T20" s="20"/>
      <c r="U20" s="28"/>
      <c r="V20" s="28">
        <f t="shared" si="4"/>
        <v>0</v>
      </c>
      <c r="W20" s="28"/>
      <c r="X20" s="28">
        <f t="shared" si="5"/>
        <v>0</v>
      </c>
      <c r="Y20" s="20"/>
    </row>
    <row r="21" spans="1:25" ht="38.25" x14ac:dyDescent="0.2">
      <c r="A21" s="25">
        <v>4</v>
      </c>
      <c r="B21" s="45">
        <v>1</v>
      </c>
      <c r="C21" s="38" t="s">
        <v>50</v>
      </c>
      <c r="D21" s="38" t="s">
        <v>51</v>
      </c>
      <c r="E21" s="37" t="s">
        <v>58</v>
      </c>
      <c r="F21" s="26" t="s">
        <v>40</v>
      </c>
      <c r="G21" s="26" t="s">
        <v>52</v>
      </c>
      <c r="H21" s="25" t="s">
        <v>38</v>
      </c>
      <c r="I21" s="25" t="s">
        <v>38</v>
      </c>
      <c r="J21" s="55"/>
      <c r="K21" s="46">
        <v>1</v>
      </c>
      <c r="L21" s="27" t="s">
        <v>53</v>
      </c>
      <c r="M21" s="27" t="s">
        <v>54</v>
      </c>
      <c r="N21" s="33">
        <v>7.45</v>
      </c>
      <c r="O21" s="32">
        <f t="shared" si="3"/>
        <v>7.45</v>
      </c>
      <c r="P21" s="20"/>
      <c r="Q21" s="20"/>
      <c r="R21" s="20"/>
      <c r="S21" s="20"/>
      <c r="T21" s="20"/>
      <c r="U21" s="28"/>
      <c r="V21" s="28">
        <f t="shared" si="4"/>
        <v>0</v>
      </c>
      <c r="W21" s="28"/>
      <c r="X21" s="28">
        <f t="shared" si="5"/>
        <v>0</v>
      </c>
      <c r="Y21" s="20"/>
    </row>
    <row r="22" spans="1:25" ht="38.25" x14ac:dyDescent="0.2">
      <c r="A22" s="25">
        <v>3</v>
      </c>
      <c r="B22" s="45">
        <v>1</v>
      </c>
      <c r="C22" s="38" t="s">
        <v>50</v>
      </c>
      <c r="D22" s="38" t="s">
        <v>51</v>
      </c>
      <c r="E22" s="37" t="s">
        <v>59</v>
      </c>
      <c r="F22" s="26" t="s">
        <v>40</v>
      </c>
      <c r="G22" s="26" t="s">
        <v>52</v>
      </c>
      <c r="H22" s="25" t="s">
        <v>38</v>
      </c>
      <c r="I22" s="25" t="s">
        <v>38</v>
      </c>
      <c r="J22" s="55"/>
      <c r="K22" s="46">
        <v>1</v>
      </c>
      <c r="L22" s="27" t="s">
        <v>53</v>
      </c>
      <c r="M22" s="27" t="s">
        <v>54</v>
      </c>
      <c r="N22" s="33">
        <v>32.44</v>
      </c>
      <c r="O22" s="32">
        <f t="shared" si="3"/>
        <v>32.44</v>
      </c>
      <c r="P22" s="20"/>
      <c r="Q22" s="20"/>
      <c r="R22" s="20"/>
      <c r="S22" s="20"/>
      <c r="T22" s="20"/>
      <c r="U22" s="28"/>
      <c r="V22" s="28">
        <f t="shared" si="4"/>
        <v>0</v>
      </c>
      <c r="W22" s="28"/>
      <c r="X22" s="28">
        <f t="shared" si="5"/>
        <v>0</v>
      </c>
      <c r="Y22" s="20"/>
    </row>
    <row r="23" spans="1:25" ht="38.25" x14ac:dyDescent="0.2">
      <c r="A23" s="25">
        <v>4</v>
      </c>
      <c r="B23" s="45">
        <v>1</v>
      </c>
      <c r="C23" s="38" t="s">
        <v>50</v>
      </c>
      <c r="D23" s="38" t="s">
        <v>51</v>
      </c>
      <c r="E23" s="37" t="s">
        <v>60</v>
      </c>
      <c r="F23" s="26" t="s">
        <v>40</v>
      </c>
      <c r="G23" s="26" t="s">
        <v>52</v>
      </c>
      <c r="H23" s="25" t="s">
        <v>38</v>
      </c>
      <c r="I23" s="25" t="s">
        <v>38</v>
      </c>
      <c r="J23" s="56"/>
      <c r="K23" s="46">
        <v>1</v>
      </c>
      <c r="L23" s="27" t="s">
        <v>53</v>
      </c>
      <c r="M23" s="27" t="s">
        <v>54</v>
      </c>
      <c r="N23" s="33">
        <v>11.6</v>
      </c>
      <c r="O23" s="32">
        <f t="shared" si="3"/>
        <v>11.6</v>
      </c>
      <c r="P23" s="20"/>
      <c r="Q23" s="20"/>
      <c r="R23" s="20"/>
      <c r="S23" s="20"/>
      <c r="T23" s="20"/>
      <c r="U23" s="28"/>
      <c r="V23" s="28">
        <f t="shared" si="4"/>
        <v>0</v>
      </c>
      <c r="W23" s="28"/>
      <c r="X23" s="28">
        <f t="shared" si="5"/>
        <v>0</v>
      </c>
      <c r="Y23" s="20"/>
    </row>
    <row r="24" spans="1:25" ht="33" customHeight="1" x14ac:dyDescent="0.2">
      <c r="A24" s="68" t="s">
        <v>44</v>
      </c>
      <c r="B24" s="69"/>
      <c r="C24" s="69"/>
      <c r="D24" s="69"/>
      <c r="E24" s="69"/>
      <c r="F24" s="69"/>
      <c r="G24" s="69"/>
      <c r="H24" s="69"/>
      <c r="I24" s="69"/>
      <c r="J24" s="70"/>
      <c r="K24" s="29"/>
      <c r="L24" s="21"/>
      <c r="M24" s="36"/>
      <c r="N24" s="22"/>
      <c r="O24" s="30">
        <f>SUM(O11:O16,O18:O23)</f>
        <v>394.21999999999997</v>
      </c>
      <c r="P24" s="20"/>
      <c r="Q24" s="20"/>
      <c r="R24" s="20"/>
      <c r="S24" s="20"/>
      <c r="T24" s="20"/>
      <c r="U24" s="28"/>
      <c r="V24" s="31">
        <f>SUM(V11:V23)</f>
        <v>0</v>
      </c>
      <c r="W24" s="23"/>
      <c r="X24" s="31">
        <f>SUM(X11:X23)</f>
        <v>0</v>
      </c>
      <c r="Y24" s="24"/>
    </row>
    <row r="25" spans="1:25" ht="33" customHeight="1" x14ac:dyDescent="0.2">
      <c r="A25" s="79" t="s">
        <v>45</v>
      </c>
      <c r="B25" s="80"/>
      <c r="C25" s="80"/>
      <c r="D25" s="80"/>
      <c r="E25" s="80"/>
      <c r="F25" s="80"/>
      <c r="G25" s="80"/>
      <c r="H25" s="80"/>
      <c r="I25" s="80"/>
      <c r="J25" s="81"/>
      <c r="K25" s="41"/>
      <c r="L25" s="24"/>
      <c r="M25" s="42"/>
      <c r="N25" s="43"/>
      <c r="O25" s="44">
        <v>1260000</v>
      </c>
      <c r="P25" s="20"/>
      <c r="Q25" s="20"/>
      <c r="R25" s="20"/>
      <c r="S25" s="20"/>
      <c r="T25" s="20"/>
      <c r="U25" s="28"/>
      <c r="V25" s="40" t="s">
        <v>46</v>
      </c>
      <c r="W25" s="23"/>
      <c r="X25" s="40" t="s">
        <v>46</v>
      </c>
      <c r="Y25" s="24"/>
    </row>
    <row r="26" spans="1:25" ht="35.25" customHeight="1" x14ac:dyDescent="0.2"/>
    <row r="27" spans="1:25" ht="45" customHeight="1" x14ac:dyDescent="0.2">
      <c r="A27" s="67" t="s">
        <v>20</v>
      </c>
      <c r="B27" s="67"/>
      <c r="C27" s="67"/>
      <c r="D27" s="67"/>
      <c r="E27" s="75" t="s">
        <v>21</v>
      </c>
      <c r="F27" s="76"/>
      <c r="G27" s="76"/>
      <c r="H27" s="76"/>
      <c r="I27" s="76"/>
      <c r="J27" s="76"/>
      <c r="K27" s="76"/>
      <c r="L27" s="76"/>
      <c r="M27" s="77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8"/>
      <c r="Y27" s="18"/>
    </row>
    <row r="28" spans="1:25" ht="159" customHeight="1" x14ac:dyDescent="0.2">
      <c r="A28" s="67" t="s">
        <v>24</v>
      </c>
      <c r="B28" s="67"/>
      <c r="C28" s="67"/>
      <c r="D28" s="67"/>
      <c r="E28" s="71" t="s">
        <v>28</v>
      </c>
      <c r="F28" s="72"/>
      <c r="G28" s="72"/>
      <c r="H28" s="72"/>
      <c r="I28" s="72"/>
      <c r="J28" s="72"/>
      <c r="K28" s="72"/>
      <c r="L28" s="72"/>
      <c r="M28" s="73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4"/>
      <c r="Y28" s="19"/>
    </row>
    <row r="29" spans="1:25" x14ac:dyDescent="0.2">
      <c r="D29" s="1"/>
      <c r="E29"/>
      <c r="F29"/>
      <c r="G29"/>
      <c r="H29"/>
      <c r="I29"/>
      <c r="J29"/>
    </row>
    <row r="30" spans="1:25" ht="15" x14ac:dyDescent="0.25">
      <c r="C30" s="8"/>
      <c r="D30" s="9"/>
      <c r="E30" s="8"/>
      <c r="F30" s="8"/>
      <c r="G30" s="8"/>
      <c r="H30" s="8"/>
      <c r="I30"/>
      <c r="J30"/>
    </row>
    <row r="31" spans="1:25" ht="15" x14ac:dyDescent="0.25">
      <c r="C31" s="8"/>
      <c r="D31" s="10"/>
      <c r="E31" s="11"/>
      <c r="F31" s="12"/>
      <c r="G31" s="12"/>
      <c r="H31" s="12"/>
      <c r="I31"/>
      <c r="J31"/>
    </row>
    <row r="32" spans="1:25" ht="15" x14ac:dyDescent="0.25">
      <c r="C32" s="8"/>
      <c r="D32" s="66"/>
      <c r="E32" s="66"/>
      <c r="F32" s="13" t="s">
        <v>13</v>
      </c>
      <c r="G32" s="14"/>
      <c r="H32" s="9"/>
      <c r="I32"/>
      <c r="J32"/>
    </row>
    <row r="33" spans="3:10" ht="15" x14ac:dyDescent="0.25">
      <c r="C33" s="8"/>
      <c r="D33" s="15"/>
      <c r="E33" s="9"/>
      <c r="F33" s="9"/>
      <c r="G33" s="13"/>
      <c r="H33" s="16"/>
      <c r="I33"/>
      <c r="J33"/>
    </row>
    <row r="34" spans="3:10" ht="15" x14ac:dyDescent="0.25">
      <c r="C34" s="8"/>
      <c r="D34" s="66"/>
      <c r="E34" s="66"/>
      <c r="F34" s="13" t="s">
        <v>14</v>
      </c>
      <c r="G34" s="13"/>
      <c r="H34" s="16"/>
      <c r="I34"/>
      <c r="J34"/>
    </row>
    <row r="35" spans="3:10" ht="15" x14ac:dyDescent="0.25">
      <c r="C35" s="8"/>
      <c r="D35" s="10"/>
      <c r="E35" s="9"/>
      <c r="F35" s="12"/>
      <c r="G35" s="12"/>
      <c r="H35" s="12"/>
      <c r="I35"/>
      <c r="J35"/>
    </row>
    <row r="36" spans="3:10" ht="15" x14ac:dyDescent="0.25">
      <c r="C36" s="8"/>
      <c r="D36" s="66"/>
      <c r="E36" s="66"/>
      <c r="F36" s="17" t="s">
        <v>15</v>
      </c>
      <c r="G36" s="12"/>
      <c r="H36" s="12"/>
      <c r="I36"/>
      <c r="J36"/>
    </row>
    <row r="37" spans="3:10" ht="15" x14ac:dyDescent="0.25">
      <c r="C37" s="8"/>
      <c r="D37" s="10"/>
      <c r="E37" s="11"/>
      <c r="F37" s="12"/>
      <c r="G37" s="12"/>
      <c r="H37" s="12"/>
      <c r="I37"/>
      <c r="J37"/>
    </row>
    <row r="38" spans="3:10" ht="15" x14ac:dyDescent="0.25">
      <c r="C38" s="8"/>
      <c r="D38" s="10"/>
      <c r="E38" s="11"/>
      <c r="F38" s="12"/>
      <c r="G38" s="12"/>
      <c r="H38" s="12"/>
      <c r="I38"/>
      <c r="J38"/>
    </row>
    <row r="39" spans="3:10" ht="15" x14ac:dyDescent="0.25">
      <c r="C39" s="8" t="s">
        <v>16</v>
      </c>
      <c r="D39" s="10"/>
      <c r="E39" s="12"/>
      <c r="F39" s="12"/>
      <c r="G39" s="12"/>
      <c r="H39" s="12"/>
      <c r="I39"/>
      <c r="J39"/>
    </row>
    <row r="40" spans="3:10" ht="15" x14ac:dyDescent="0.25">
      <c r="C40" s="8"/>
      <c r="D40" s="8"/>
      <c r="E40" s="12" t="s">
        <v>25</v>
      </c>
      <c r="F40" s="9"/>
      <c r="G40" s="9"/>
      <c r="H40" s="9"/>
    </row>
    <row r="41" spans="3:10" ht="15" x14ac:dyDescent="0.25">
      <c r="C41" s="8"/>
      <c r="D41" s="8"/>
      <c r="E41" s="9"/>
      <c r="F41" s="9"/>
      <c r="G41" s="9"/>
      <c r="H41" s="9"/>
    </row>
    <row r="42" spans="3:10" ht="15" x14ac:dyDescent="0.25">
      <c r="C42" s="8"/>
      <c r="D42" s="8"/>
      <c r="E42" s="9"/>
      <c r="F42" s="9"/>
      <c r="G42" s="9"/>
      <c r="H42" s="9"/>
    </row>
    <row r="43" spans="3:10" ht="15" x14ac:dyDescent="0.25">
      <c r="C43" s="8"/>
      <c r="D43" s="8"/>
      <c r="E43" s="9"/>
      <c r="F43" s="9"/>
      <c r="G43" s="9"/>
      <c r="H43" s="9"/>
    </row>
    <row r="44" spans="3:10" ht="15" x14ac:dyDescent="0.25">
      <c r="C44" s="8"/>
      <c r="D44" s="8"/>
      <c r="E44" s="9"/>
      <c r="F44" s="9"/>
      <c r="G44" s="9"/>
      <c r="H44" s="9"/>
    </row>
    <row r="45" spans="3:10" ht="15" x14ac:dyDescent="0.25">
      <c r="C45" s="8"/>
      <c r="D45" s="8"/>
      <c r="E45" s="9"/>
      <c r="F45" s="9"/>
      <c r="G45" s="9"/>
      <c r="H45" s="9"/>
    </row>
    <row r="46" spans="3:10" ht="15" x14ac:dyDescent="0.25">
      <c r="C46" s="8"/>
      <c r="D46" s="8"/>
      <c r="E46" s="9"/>
      <c r="F46" s="9"/>
      <c r="G46" s="9"/>
      <c r="H46" s="9"/>
    </row>
  </sheetData>
  <mergeCells count="40">
    <mergeCell ref="D8:D9"/>
    <mergeCell ref="C8:C9"/>
    <mergeCell ref="B8:B9"/>
    <mergeCell ref="A8:A9"/>
    <mergeCell ref="F8:F9"/>
    <mergeCell ref="D36:E36"/>
    <mergeCell ref="A28:D28"/>
    <mergeCell ref="A24:J24"/>
    <mergeCell ref="A27:D27"/>
    <mergeCell ref="E28:X28"/>
    <mergeCell ref="E27:X27"/>
    <mergeCell ref="D32:E32"/>
    <mergeCell ref="D34:E34"/>
    <mergeCell ref="A25:J25"/>
    <mergeCell ref="U8:U9"/>
    <mergeCell ref="V8:V9"/>
    <mergeCell ref="W8:W9"/>
    <mergeCell ref="E3:K3"/>
    <mergeCell ref="E4:K4"/>
    <mergeCell ref="E5:K5"/>
    <mergeCell ref="N8:N9"/>
    <mergeCell ref="O8:O9"/>
    <mergeCell ref="L8:M8"/>
    <mergeCell ref="Q8:Q9"/>
    <mergeCell ref="A10:I10"/>
    <mergeCell ref="A17:I17"/>
    <mergeCell ref="J11:J23"/>
    <mergeCell ref="P7:Y7"/>
    <mergeCell ref="J8:J9"/>
    <mergeCell ref="K8:K9"/>
    <mergeCell ref="E8:E9"/>
    <mergeCell ref="G8:G9"/>
    <mergeCell ref="H8:H9"/>
    <mergeCell ref="I8:I9"/>
    <mergeCell ref="P8:P9"/>
    <mergeCell ref="R8:R9"/>
    <mergeCell ref="X8:X9"/>
    <mergeCell ref="Y8:Y9"/>
    <mergeCell ref="S8:S9"/>
    <mergeCell ref="T8:T9"/>
  </mergeCells>
  <pageMargins left="0.31496062992125984" right="0.11811023622047245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2023-10-25T06:23:58Z</cp:lastPrinted>
  <dcterms:created xsi:type="dcterms:W3CDTF">2013-09-25T03:40:45Z</dcterms:created>
  <dcterms:modified xsi:type="dcterms:W3CDTF">2023-10-25T06:26:59Z</dcterms:modified>
</cp:coreProperties>
</file>